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📋 報價封面" sheetId="1" state="visible" r:id="rId1"/>
    <sheet xmlns:r="http://schemas.openxmlformats.org/officeDocument/2006/relationships" name="🔨 拆除保護工程" sheetId="2" state="visible" r:id="rId2"/>
    <sheet xmlns:r="http://schemas.openxmlformats.org/officeDocument/2006/relationships" name="💡 水電工程" sheetId="3" state="visible" r:id="rId3"/>
    <sheet xmlns:r="http://schemas.openxmlformats.org/officeDocument/2006/relationships" name="🪵 木作工程" sheetId="4" state="visible" r:id="rId4"/>
    <sheet xmlns:r="http://schemas.openxmlformats.org/officeDocument/2006/relationships" name="🎨 泥作油漆工程" sheetId="5" state="visible" r:id="rId5"/>
    <sheet xmlns:r="http://schemas.openxmlformats.org/officeDocument/2006/relationships" name="💰 費用總表" sheetId="6" state="visible" r:id="rId6"/>
    <sheet xmlns:r="http://schemas.openxmlformats.org/officeDocument/2006/relationships" name="📅 付款條件" sheetId="7" state="visible" r:id="rId7"/>
    <sheet xmlns:r="http://schemas.openxmlformats.org/officeDocument/2006/relationships" name="🌐 線上報價系統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微軟正黑體"/>
      <b val="1"/>
      <sz val="16"/>
    </font>
    <font>
      <name val="微軟正黑體"/>
      <b val="1"/>
      <sz val="10"/>
    </font>
    <font>
      <name val="微軟正黑體"/>
      <sz val="10"/>
    </font>
    <font>
      <name val="微軟正黑體"/>
      <b val="1"/>
      <color rgb="00E5A600"/>
      <sz val="10"/>
    </font>
    <font>
      <name val="微軟正黑體"/>
      <b val="1"/>
      <color rgb="00FFFFFF"/>
      <sz val="11"/>
    </font>
    <font>
      <name val="微軟正黑體"/>
      <b val="1"/>
      <color rgb="00E5A600"/>
      <sz val="12"/>
    </font>
    <font>
      <name val="微軟正黑體"/>
      <b val="1"/>
      <sz val="14"/>
    </font>
  </fonts>
  <fills count="3">
    <fill>
      <patternFill/>
    </fill>
    <fill>
      <patternFill patternType="gray125"/>
    </fill>
    <fill>
      <patternFill patternType="solid">
        <fgColor rgb="001A2B48"/>
        <bgColor rgb="001A2B48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1" applyAlignment="1" pivotButton="0" quotePrefix="0" xfId="0">
      <alignment vertical="center" wrapText="1"/>
    </xf>
    <xf numFmtId="0" fontId="3" fillId="0" borderId="1" applyAlignment="1" pivotButton="0" quotePrefix="0" xfId="0">
      <alignment vertical="center" wrapText="1"/>
    </xf>
    <xf numFmtId="0" fontId="4" fillId="0" borderId="0" pivotButton="0" quotePrefix="0" xfId="0"/>
    <xf numFmtId="0" fontId="5" fillId="2" borderId="1" applyAlignment="1" pivotButton="0" quotePrefix="0" xfId="0">
      <alignment horizontal="center" vertical="center"/>
    </xf>
    <xf numFmtId="3" fontId="3" fillId="0" borderId="1" applyAlignment="1" pivotButton="0" quotePrefix="0" xfId="0">
      <alignment vertical="center" wrapText="1"/>
    </xf>
    <xf numFmtId="0" fontId="0" fillId="0" borderId="4" pivotButton="0" quotePrefix="0" xfId="0"/>
    <xf numFmtId="0" fontId="0" fillId="0" borderId="5" pivotButton="0" quotePrefix="0" xfId="0"/>
    <xf numFmtId="3" fontId="2" fillId="0" borderId="1" applyAlignment="1" pivotButton="0" quotePrefix="0" xfId="0">
      <alignment vertical="center" wrapText="1"/>
    </xf>
    <xf numFmtId="3" fontId="6" fillId="0" borderId="1" applyAlignment="1" pivotButton="0" quotePrefix="0" xfId="0">
      <alignment vertical="center" wrapText="1"/>
    </xf>
    <xf numFmtId="0" fontId="7" fillId="0" borderId="0" pivotButton="0" quotePrefix="0" xfId="0"/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8" customWidth="1" min="1" max="1"/>
    <col width="25" customWidth="1" min="2" max="2"/>
    <col width="18" customWidth="1" min="3" max="3"/>
    <col width="25" customWidth="1" min="4" max="4"/>
  </cols>
  <sheetData>
    <row r="1">
      <c r="A1" s="1" t="inlineStr">
        <is>
          <t>木工・裝修・工程報價單</t>
        </is>
      </c>
    </row>
    <row r="3">
      <c r="A3" s="2" t="inlineStr">
        <is>
          <t>報價編號</t>
        </is>
      </c>
      <c r="B3" s="3" t="inlineStr">
        <is>
          <t>QUO-2026-</t>
        </is>
      </c>
      <c r="C3" s="2" t="inlineStr">
        <is>
          <t>工程日期</t>
        </is>
      </c>
      <c r="D3" s="3" t="inlineStr"/>
    </row>
    <row r="4">
      <c r="A4" s="2" t="inlineStr">
        <is>
          <t>客戶名稱</t>
        </is>
      </c>
      <c r="B4" s="3" t="inlineStr"/>
      <c r="C4" s="2" t="inlineStr">
        <is>
          <t>聯絡電話</t>
        </is>
      </c>
      <c r="D4" s="3" t="inlineStr"/>
    </row>
    <row r="5">
      <c r="A5" s="2" t="inlineStr">
        <is>
          <t>工程地址</t>
        </is>
      </c>
      <c r="B5" s="3" t="inlineStr"/>
      <c r="C5" s="2" t="inlineStr">
        <is>
          <t>工程類型</t>
        </is>
      </c>
      <c r="D5" s="3" t="inlineStr">
        <is>
          <t>新屋裝修 / 舊屋翻新 / 局部施作</t>
        </is>
      </c>
    </row>
    <row r="6">
      <c r="A6" s="2" t="inlineStr">
        <is>
          <t>坪數</t>
        </is>
      </c>
      <c r="B6" s="3" t="inlineStr"/>
      <c r="C6" s="2" t="inlineStr">
        <is>
          <t>樓層</t>
        </is>
      </c>
      <c r="D6" s="3" t="inlineStr"/>
    </row>
    <row r="7">
      <c r="A7" s="2" t="inlineStr">
        <is>
          <t>業務負責人</t>
        </is>
      </c>
      <c r="B7" s="3" t="inlineStr"/>
      <c r="C7" s="2" t="inlineStr">
        <is>
          <t>報價日期</t>
        </is>
      </c>
      <c r="D7" s="3" t="inlineStr"/>
    </row>
    <row r="8">
      <c r="A8" s="2" t="inlineStr">
        <is>
          <t>工地負責人</t>
        </is>
      </c>
      <c r="B8" s="3" t="inlineStr"/>
      <c r="C8" s="2" t="inlineStr">
        <is>
          <t>預計工期</t>
        </is>
      </c>
      <c r="D8" s="3" t="inlineStr"/>
    </row>
    <row r="10">
      <c r="A10" s="4" t="inlineStr">
        <is>
          <t>⚠️ 本報價有效期限：報價日起 30 天，逾期需依材料行情重新報價</t>
        </is>
      </c>
    </row>
  </sheetData>
  <mergeCells count="2">
    <mergeCell ref="A1:D1"/>
    <mergeCell ref="A10:D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6" customWidth="1" min="1" max="1"/>
    <col width="28" customWidth="1" min="2" max="2"/>
    <col width="10" customWidth="1" min="3" max="3"/>
    <col width="12" customWidth="1" min="4" max="4"/>
    <col width="10" customWidth="1" min="5" max="5"/>
    <col width="14" customWidth="1" min="6" max="6"/>
  </cols>
  <sheetData>
    <row r="1">
      <c r="A1" s="5" t="inlineStr">
        <is>
          <t>項次</t>
        </is>
      </c>
      <c r="B1" s="5" t="inlineStr">
        <is>
          <t>工程項目</t>
        </is>
      </c>
      <c r="C1" s="5" t="inlineStr">
        <is>
          <t>單位</t>
        </is>
      </c>
      <c r="D1" s="5" t="inlineStr">
        <is>
          <t>單價（NT$）</t>
        </is>
      </c>
      <c r="E1" s="5" t="inlineStr">
        <is>
          <t>數量</t>
        </is>
      </c>
      <c r="F1" s="5" t="inlineStr">
        <is>
          <t>小計（NT$）</t>
        </is>
      </c>
    </row>
    <row r="2">
      <c r="A2" s="3" t="n">
        <v>1</v>
      </c>
      <c r="B2" s="3" t="inlineStr">
        <is>
          <t>磁磚地板拆除</t>
        </is>
      </c>
      <c r="C2" s="3" t="inlineStr">
        <is>
          <t>坪</t>
        </is>
      </c>
      <c r="D2" s="6" t="n">
        <v>800</v>
      </c>
      <c r="E2" s="3" t="n">
        <v>30</v>
      </c>
      <c r="F2" s="6">
        <f>D2*E2</f>
        <v/>
      </c>
    </row>
    <row r="3">
      <c r="A3" s="3" t="n">
        <v>2</v>
      </c>
      <c r="B3" s="3" t="inlineStr">
        <is>
          <t>壁磚拆除</t>
        </is>
      </c>
      <c r="C3" s="3" t="inlineStr">
        <is>
          <t>坪</t>
        </is>
      </c>
      <c r="D3" s="6" t="n">
        <v>1000</v>
      </c>
      <c r="E3" s="3" t="n">
        <v>15</v>
      </c>
      <c r="F3" s="6">
        <f>D3*E3</f>
        <v/>
      </c>
    </row>
    <row r="4">
      <c r="A4" s="3" t="n">
        <v>3</v>
      </c>
      <c r="B4" s="3" t="inlineStr">
        <is>
          <t>木作天花板拆除</t>
        </is>
      </c>
      <c r="C4" s="3" t="inlineStr">
        <is>
          <t>坪</t>
        </is>
      </c>
      <c r="D4" s="6" t="n">
        <v>600</v>
      </c>
      <c r="E4" s="3" t="n">
        <v>25</v>
      </c>
      <c r="F4" s="6">
        <f>D4*E4</f>
        <v/>
      </c>
    </row>
    <row r="5">
      <c r="A5" s="3" t="n">
        <v>4</v>
      </c>
      <c r="B5" s="3" t="inlineStr">
        <is>
          <t>衛浴設備拆除（含馬桶/洗手台）</t>
        </is>
      </c>
      <c r="C5" s="3" t="inlineStr">
        <is>
          <t>組</t>
        </is>
      </c>
      <c r="D5" s="6" t="n">
        <v>2500</v>
      </c>
      <c r="E5" s="3" t="n">
        <v>2</v>
      </c>
      <c r="F5" s="6">
        <f>D5*E5</f>
        <v/>
      </c>
    </row>
    <row r="6">
      <c r="A6" s="3" t="n">
        <v>5</v>
      </c>
      <c r="B6" s="3" t="inlineStr">
        <is>
          <t>廚具拆除</t>
        </is>
      </c>
      <c r="C6" s="3" t="inlineStr">
        <is>
          <t>式</t>
        </is>
      </c>
      <c r="D6" s="6" t="n">
        <v>5000</v>
      </c>
      <c r="E6" s="3" t="n">
        <v>1</v>
      </c>
      <c r="F6" s="6">
        <f>D6*E6</f>
        <v/>
      </c>
    </row>
    <row r="7">
      <c r="A7" s="3" t="n">
        <v>6</v>
      </c>
      <c r="B7" s="3" t="inlineStr">
        <is>
          <t>廢棄物清運（含合法環保清運）</t>
        </is>
      </c>
      <c r="C7" s="3" t="inlineStr">
        <is>
          <t>車</t>
        </is>
      </c>
      <c r="D7" s="6" t="n">
        <v>8000</v>
      </c>
      <c r="E7" s="3" t="n">
        <v>3</v>
      </c>
      <c r="F7" s="6">
        <f>D7*E7</f>
        <v/>
      </c>
    </row>
    <row r="8">
      <c r="A8" s="3" t="n">
        <v>7</v>
      </c>
      <c r="B8" s="3" t="inlineStr">
        <is>
          <t>電梯/樓梯/公共區域保護</t>
        </is>
      </c>
      <c r="C8" s="3" t="inlineStr">
        <is>
          <t>式</t>
        </is>
      </c>
      <c r="D8" s="6" t="n">
        <v>6000</v>
      </c>
      <c r="E8" s="3" t="n">
        <v>1</v>
      </c>
      <c r="F8" s="6">
        <f>D8*E8</f>
        <v/>
      </c>
    </row>
    <row r="9">
      <c r="A9" s="3" t="n">
        <v>8</v>
      </c>
      <c r="B9" s="3" t="inlineStr">
        <is>
          <t>窗戶/門框保護包覆</t>
        </is>
      </c>
      <c r="C9" s="3" t="inlineStr">
        <is>
          <t>式</t>
        </is>
      </c>
      <c r="D9" s="6" t="n">
        <v>3000</v>
      </c>
      <c r="E9" s="3" t="n">
        <v>1</v>
      </c>
      <c r="F9" s="6">
        <f>D9*E9</f>
        <v/>
      </c>
    </row>
    <row r="10">
      <c r="A10" s="2" t="inlineStr">
        <is>
          <t>小計</t>
        </is>
      </c>
      <c r="B10" s="7" t="n"/>
      <c r="C10" s="7" t="n"/>
      <c r="D10" s="7" t="n"/>
      <c r="E10" s="8" t="n"/>
      <c r="F10" s="9">
        <f>SUM(F2:F9)</f>
        <v/>
      </c>
    </row>
  </sheetData>
  <mergeCells count="1">
    <mergeCell ref="A10:E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6" customWidth="1" min="1" max="1"/>
    <col width="28" customWidth="1" min="2" max="2"/>
    <col width="10" customWidth="1" min="3" max="3"/>
    <col width="12" customWidth="1" min="4" max="4"/>
    <col width="10" customWidth="1" min="5" max="5"/>
    <col width="14" customWidth="1" min="6" max="6"/>
  </cols>
  <sheetData>
    <row r="1">
      <c r="A1" s="5" t="inlineStr">
        <is>
          <t>項次</t>
        </is>
      </c>
      <c r="B1" s="5" t="inlineStr">
        <is>
          <t>工程項目</t>
        </is>
      </c>
      <c r="C1" s="5" t="inlineStr">
        <is>
          <t>單位</t>
        </is>
      </c>
      <c r="D1" s="5" t="inlineStr">
        <is>
          <t>單價（NT$）</t>
        </is>
      </c>
      <c r="E1" s="5" t="inlineStr">
        <is>
          <t>數量</t>
        </is>
      </c>
      <c r="F1" s="5" t="inlineStr">
        <is>
          <t>小計（NT$）</t>
        </is>
      </c>
    </row>
    <row r="2">
      <c r="A2" s="3" t="n">
        <v>1</v>
      </c>
      <c r="B2" s="3" t="inlineStr">
        <is>
          <t>電源迴路配線（含開關/插座）</t>
        </is>
      </c>
      <c r="C2" s="3" t="inlineStr">
        <is>
          <t>迴路</t>
        </is>
      </c>
      <c r="D2" s="6" t="n">
        <v>3500</v>
      </c>
      <c r="E2" s="3" t="n">
        <v>12</v>
      </c>
      <c r="F2" s="6">
        <f>D2*E2</f>
        <v/>
      </c>
    </row>
    <row r="3">
      <c r="A3" s="3" t="n">
        <v>2</v>
      </c>
      <c r="B3" s="3" t="inlineStr">
        <is>
          <t>插座新增/移位</t>
        </is>
      </c>
      <c r="C3" s="3" t="inlineStr">
        <is>
          <t>個</t>
        </is>
      </c>
      <c r="D3" s="6" t="n">
        <v>800</v>
      </c>
      <c r="E3" s="3" t="n">
        <v>10</v>
      </c>
      <c r="F3" s="6">
        <f>D3*E3</f>
        <v/>
      </c>
    </row>
    <row r="4">
      <c r="A4" s="3" t="n">
        <v>3</v>
      </c>
      <c r="B4" s="3" t="inlineStr">
        <is>
          <t>開關新增/移位</t>
        </is>
      </c>
      <c r="C4" s="3" t="inlineStr">
        <is>
          <t>個</t>
        </is>
      </c>
      <c r="D4" s="6" t="n">
        <v>700</v>
      </c>
      <c r="E4" s="3" t="n">
        <v>8</v>
      </c>
      <c r="F4" s="6">
        <f>D4*E4</f>
        <v/>
      </c>
    </row>
    <row r="5">
      <c r="A5" s="3" t="n">
        <v>4</v>
      </c>
      <c r="B5" s="3" t="inlineStr">
        <is>
          <t>專用迴路（冷氣/電熱水器）</t>
        </is>
      </c>
      <c r="C5" s="3" t="inlineStr">
        <is>
          <t>迴路</t>
        </is>
      </c>
      <c r="D5" s="6" t="n">
        <v>4500</v>
      </c>
      <c r="E5" s="3" t="n">
        <v>4</v>
      </c>
      <c r="F5" s="6">
        <f>D5*E5</f>
        <v/>
      </c>
    </row>
    <row r="6">
      <c r="A6" s="3" t="n">
        <v>5</v>
      </c>
      <c r="B6" s="3" t="inlineStr">
        <is>
          <t>弱電拉線（網路/電話/電視）</t>
        </is>
      </c>
      <c r="C6" s="3" t="inlineStr">
        <is>
          <t>迴路</t>
        </is>
      </c>
      <c r="D6" s="6" t="n">
        <v>2500</v>
      </c>
      <c r="E6" s="3" t="n">
        <v>6</v>
      </c>
      <c r="F6" s="6">
        <f>D6*E6</f>
        <v/>
      </c>
    </row>
    <row r="7">
      <c r="A7" s="3" t="n">
        <v>6</v>
      </c>
      <c r="B7" s="3" t="inlineStr">
        <is>
          <t>冷熱水管配管</t>
        </is>
      </c>
      <c r="C7" s="3" t="inlineStr">
        <is>
          <t>才</t>
        </is>
      </c>
      <c r="D7" s="6" t="n">
        <v>350</v>
      </c>
      <c r="E7" s="3" t="n">
        <v>40</v>
      </c>
      <c r="F7" s="6">
        <f>D7*E7</f>
        <v/>
      </c>
    </row>
    <row r="8">
      <c r="A8" s="3" t="n">
        <v>7</v>
      </c>
      <c r="B8" s="3" t="inlineStr">
        <is>
          <t>排水管配管</t>
        </is>
      </c>
      <c r="C8" s="3" t="inlineStr">
        <is>
          <t>才</t>
        </is>
      </c>
      <c r="D8" s="6" t="n">
        <v>400</v>
      </c>
      <c r="E8" s="3" t="n">
        <v>20</v>
      </c>
      <c r="F8" s="6">
        <f>D8*E8</f>
        <v/>
      </c>
    </row>
    <row r="9">
      <c r="A9" s="3" t="n">
        <v>8</v>
      </c>
      <c r="B9" s="3" t="inlineStr">
        <is>
          <t>糞管移位/配管</t>
        </is>
      </c>
      <c r="C9" s="3" t="inlineStr">
        <is>
          <t>式</t>
        </is>
      </c>
      <c r="D9" s="6" t="n">
        <v>8000</v>
      </c>
      <c r="E9" s="3" t="n">
        <v>1</v>
      </c>
      <c r="F9" s="6">
        <f>D9*E9</f>
        <v/>
      </c>
    </row>
    <row r="10">
      <c r="A10" s="3" t="n">
        <v>9</v>
      </c>
      <c r="B10" s="3" t="inlineStr">
        <is>
          <t>衛浴設備安裝（馬桶/洗手台）</t>
        </is>
      </c>
      <c r="C10" s="3" t="inlineStr">
        <is>
          <t>組</t>
        </is>
      </c>
      <c r="D10" s="6" t="n">
        <v>3000</v>
      </c>
      <c r="E10" s="3" t="n">
        <v>2</v>
      </c>
      <c r="F10" s="6">
        <f>D10*E10</f>
        <v/>
      </c>
    </row>
    <row r="11">
      <c r="A11" s="3" t="n">
        <v>10</v>
      </c>
      <c r="B11" s="3" t="inlineStr">
        <is>
          <t>配電箱更換/迴路整理</t>
        </is>
      </c>
      <c r="C11" s="3" t="inlineStr">
        <is>
          <t>式</t>
        </is>
      </c>
      <c r="D11" s="6" t="n">
        <v>12000</v>
      </c>
      <c r="E11" s="3" t="n">
        <v>1</v>
      </c>
      <c r="F11" s="6">
        <f>D11*E11</f>
        <v/>
      </c>
    </row>
    <row r="12">
      <c r="A12" s="3" t="n">
        <v>11</v>
      </c>
      <c r="B12" s="3" t="inlineStr">
        <is>
          <t>漏水試壓測試</t>
        </is>
      </c>
      <c r="C12" s="3" t="inlineStr">
        <is>
          <t>式</t>
        </is>
      </c>
      <c r="D12" s="6" t="n">
        <v>3000</v>
      </c>
      <c r="E12" s="3" t="n">
        <v>1</v>
      </c>
      <c r="F12" s="6">
        <f>D12*E12</f>
        <v/>
      </c>
    </row>
    <row r="13">
      <c r="A13" s="2" t="inlineStr">
        <is>
          <t>小計</t>
        </is>
      </c>
      <c r="B13" s="7" t="n"/>
      <c r="C13" s="7" t="n"/>
      <c r="D13" s="7" t="n"/>
      <c r="E13" s="8" t="n"/>
      <c r="F13" s="9">
        <f>SUM(F2:F12)</f>
        <v/>
      </c>
    </row>
  </sheetData>
  <mergeCells count="1">
    <mergeCell ref="A13:E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6" customWidth="1" min="1" max="1"/>
    <col width="28" customWidth="1" min="2" max="2"/>
    <col width="10" customWidth="1" min="3" max="3"/>
    <col width="12" customWidth="1" min="4" max="4"/>
    <col width="10" customWidth="1" min="5" max="5"/>
    <col width="14" customWidth="1" min="6" max="6"/>
  </cols>
  <sheetData>
    <row r="1">
      <c r="A1" s="5" t="inlineStr">
        <is>
          <t>項次</t>
        </is>
      </c>
      <c r="B1" s="5" t="inlineStr">
        <is>
          <t>工程項目</t>
        </is>
      </c>
      <c r="C1" s="5" t="inlineStr">
        <is>
          <t>單位</t>
        </is>
      </c>
      <c r="D1" s="5" t="inlineStr">
        <is>
          <t>單價（NT$）</t>
        </is>
      </c>
      <c r="E1" s="5" t="inlineStr">
        <is>
          <t>數量</t>
        </is>
      </c>
      <c r="F1" s="5" t="inlineStr">
        <is>
          <t>小計（NT$）</t>
        </is>
      </c>
    </row>
    <row r="2">
      <c r="A2" s="3" t="n">
        <v>1</v>
      </c>
      <c r="B2" s="3" t="inlineStr">
        <is>
          <t>平釘天花板（含角材/矽酸鈣板）</t>
        </is>
      </c>
      <c r="C2" s="3" t="inlineStr">
        <is>
          <t>坪</t>
        </is>
      </c>
      <c r="D2" s="6" t="n">
        <v>3500</v>
      </c>
      <c r="E2" s="3" t="n">
        <v>25</v>
      </c>
      <c r="F2" s="6">
        <f>D2*E2</f>
        <v/>
      </c>
    </row>
    <row r="3">
      <c r="A3" s="3" t="n">
        <v>2</v>
      </c>
      <c r="B3" s="3" t="inlineStr">
        <is>
          <t>造型天花板（間接照明層板）</t>
        </is>
      </c>
      <c r="C3" s="3" t="inlineStr">
        <is>
          <t>坪</t>
        </is>
      </c>
      <c r="D3" s="6" t="n">
        <v>5500</v>
      </c>
      <c r="E3" s="3" t="n">
        <v>10</v>
      </c>
      <c r="F3" s="6">
        <f>D3*E3</f>
        <v/>
      </c>
    </row>
    <row r="4">
      <c r="A4" s="3" t="n">
        <v>3</v>
      </c>
      <c r="B4" s="3" t="inlineStr">
        <is>
          <t>木作隔間牆（雙面封板+隔音棉）</t>
        </is>
      </c>
      <c r="C4" s="3" t="inlineStr">
        <is>
          <t>坪</t>
        </is>
      </c>
      <c r="D4" s="6" t="n">
        <v>4500</v>
      </c>
      <c r="E4" s="3" t="n">
        <v>8</v>
      </c>
      <c r="F4" s="6">
        <f>D4*E4</f>
        <v/>
      </c>
    </row>
    <row r="5">
      <c r="A5" s="3" t="n">
        <v>4</v>
      </c>
      <c r="B5" s="3" t="inlineStr">
        <is>
          <t>系統櫃（衣櫃/書櫃）</t>
        </is>
      </c>
      <c r="C5" s="3" t="inlineStr">
        <is>
          <t>尺</t>
        </is>
      </c>
      <c r="D5" s="6" t="n">
        <v>5000</v>
      </c>
      <c r="E5" s="3" t="n">
        <v>20</v>
      </c>
      <c r="F5" s="6">
        <f>D5*E5</f>
        <v/>
      </c>
    </row>
    <row r="6">
      <c r="A6" s="3" t="n">
        <v>5</v>
      </c>
      <c r="B6" s="3" t="inlineStr">
        <is>
          <t>木作電視牆</t>
        </is>
      </c>
      <c r="C6" s="3" t="inlineStr">
        <is>
          <t>式</t>
        </is>
      </c>
      <c r="D6" s="6" t="n">
        <v>25000</v>
      </c>
      <c r="E6" s="3" t="n">
        <v>1</v>
      </c>
      <c r="F6" s="6">
        <f>D6*E6</f>
        <v/>
      </c>
    </row>
    <row r="7">
      <c r="A7" s="3" t="n">
        <v>6</v>
      </c>
      <c r="B7" s="3" t="inlineStr">
        <is>
          <t>木作窗簾盒</t>
        </is>
      </c>
      <c r="C7" s="3" t="inlineStr">
        <is>
          <t>尺</t>
        </is>
      </c>
      <c r="D7" s="6" t="n">
        <v>800</v>
      </c>
      <c r="E7" s="3" t="n">
        <v>15</v>
      </c>
      <c r="F7" s="6">
        <f>D7*E7</f>
        <v/>
      </c>
    </row>
    <row r="8">
      <c r="A8" s="3" t="n">
        <v>7</v>
      </c>
      <c r="B8" s="3" t="inlineStr">
        <is>
          <t>門框+門片安裝（房間門）</t>
        </is>
      </c>
      <c r="C8" s="3" t="inlineStr">
        <is>
          <t>樘</t>
        </is>
      </c>
      <c r="D8" s="6" t="n">
        <v>8000</v>
      </c>
      <c r="E8" s="3" t="n">
        <v>4</v>
      </c>
      <c r="F8" s="6">
        <f>D8*E8</f>
        <v/>
      </c>
    </row>
    <row r="9">
      <c r="A9" s="3" t="n">
        <v>8</v>
      </c>
      <c r="B9" s="3" t="inlineStr">
        <is>
          <t>木地板施作（超耐磨）</t>
        </is>
      </c>
      <c r="C9" s="3" t="inlineStr">
        <is>
          <t>坪</t>
        </is>
      </c>
      <c r="D9" s="6" t="n">
        <v>3200</v>
      </c>
      <c r="E9" s="3" t="n">
        <v>20</v>
      </c>
      <c r="F9" s="6">
        <f>D9*E9</f>
        <v/>
      </c>
    </row>
    <row r="10">
      <c r="A10" s="3" t="n">
        <v>9</v>
      </c>
      <c r="B10" s="3" t="inlineStr">
        <is>
          <t>踢腳板安裝</t>
        </is>
      </c>
      <c r="C10" s="3" t="inlineStr">
        <is>
          <t>尺</t>
        </is>
      </c>
      <c r="D10" s="6" t="n">
        <v>200</v>
      </c>
      <c r="E10" s="3" t="n">
        <v>60</v>
      </c>
      <c r="F10" s="6">
        <f>D10*E10</f>
        <v/>
      </c>
    </row>
    <row r="11">
      <c r="A11" s="3" t="n">
        <v>10</v>
      </c>
      <c r="B11" s="3" t="inlineStr">
        <is>
          <t>木作收邊/修飾線板</t>
        </is>
      </c>
      <c r="C11" s="3" t="inlineStr">
        <is>
          <t>式</t>
        </is>
      </c>
      <c r="D11" s="6" t="n">
        <v>5000</v>
      </c>
      <c r="E11" s="3" t="n">
        <v>1</v>
      </c>
      <c r="F11" s="6">
        <f>D11*E11</f>
        <v/>
      </c>
    </row>
    <row r="12">
      <c r="A12" s="2" t="inlineStr">
        <is>
          <t>小計</t>
        </is>
      </c>
      <c r="B12" s="7" t="n"/>
      <c r="C12" s="7" t="n"/>
      <c r="D12" s="7" t="n"/>
      <c r="E12" s="8" t="n"/>
      <c r="F12" s="9">
        <f>SUM(F2:F11)</f>
        <v/>
      </c>
    </row>
  </sheetData>
  <mergeCells count="1">
    <mergeCell ref="A12:E1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12"/>
  <sheetViews>
    <sheetView workbookViewId="0">
      <selection activeCell="A1" sqref="A1"/>
    </sheetView>
  </sheetViews>
  <sheetFormatPr baseColWidth="8" defaultRowHeight="15"/>
  <cols>
    <col width="6" customWidth="1" min="1" max="1"/>
    <col width="28" customWidth="1" min="2" max="2"/>
    <col width="10" customWidth="1" min="3" max="3"/>
    <col width="12" customWidth="1" min="4" max="4"/>
    <col width="10" customWidth="1" min="5" max="5"/>
    <col width="14" customWidth="1" min="6" max="6"/>
  </cols>
  <sheetData>
    <row r="1">
      <c r="A1" s="5" t="inlineStr">
        <is>
          <t>項次</t>
        </is>
      </c>
      <c r="B1" s="5" t="inlineStr">
        <is>
          <t>工程項目</t>
        </is>
      </c>
      <c r="C1" s="5" t="inlineStr">
        <is>
          <t>單位</t>
        </is>
      </c>
      <c r="D1" s="5" t="inlineStr">
        <is>
          <t>單價（NT$）</t>
        </is>
      </c>
      <c r="E1" s="5" t="inlineStr">
        <is>
          <t>數量</t>
        </is>
      </c>
      <c r="F1" s="5" t="inlineStr">
        <is>
          <t>小計（NT$）</t>
        </is>
      </c>
    </row>
    <row r="2">
      <c r="A2" s="3" t="n">
        <v>1</v>
      </c>
      <c r="B2" s="3" t="inlineStr">
        <is>
          <t>地磚鋪設（含水泥砂漿）</t>
        </is>
      </c>
      <c r="C2" s="3" t="inlineStr">
        <is>
          <t>坪</t>
        </is>
      </c>
      <c r="D2" s="6" t="n">
        <v>3000</v>
      </c>
      <c r="E2" s="3" t="n">
        <v>20</v>
      </c>
      <c r="F2" s="6">
        <f>D2*E2</f>
        <v/>
      </c>
    </row>
    <row r="3">
      <c r="A3" s="3" t="n">
        <v>2</v>
      </c>
      <c r="B3" s="3" t="inlineStr">
        <is>
          <t>壁磚鋪設</t>
        </is>
      </c>
      <c r="C3" s="3" t="inlineStr">
        <is>
          <t>坪</t>
        </is>
      </c>
      <c r="D3" s="6" t="n">
        <v>3500</v>
      </c>
      <c r="E3" s="3" t="n">
        <v>15</v>
      </c>
      <c r="F3" s="6">
        <f>D3*E3</f>
        <v/>
      </c>
    </row>
    <row r="4">
      <c r="A4" s="3" t="n">
        <v>3</v>
      </c>
      <c r="B4" s="3" t="inlineStr">
        <is>
          <t>防水工程（浴室/陽台）</t>
        </is>
      </c>
      <c r="C4" s="3" t="inlineStr">
        <is>
          <t>坪</t>
        </is>
      </c>
      <c r="D4" s="6" t="n">
        <v>2000</v>
      </c>
      <c r="E4" s="3" t="n">
        <v>8</v>
      </c>
      <c r="F4" s="6">
        <f>D4*E4</f>
        <v/>
      </c>
    </row>
    <row r="5">
      <c r="A5" s="3" t="n">
        <v>4</v>
      </c>
      <c r="B5" s="3" t="inlineStr">
        <is>
          <t>泥作砌牆（紅磚牆）</t>
        </is>
      </c>
      <c r="C5" s="3" t="inlineStr">
        <is>
          <t>坪</t>
        </is>
      </c>
      <c r="D5" s="6" t="n">
        <v>4000</v>
      </c>
      <c r="E5" s="3" t="n">
        <v>5</v>
      </c>
      <c r="F5" s="6">
        <f>D5*E5</f>
        <v/>
      </c>
    </row>
    <row r="6">
      <c r="A6" s="3" t="n">
        <v>5</v>
      </c>
      <c r="B6" s="3" t="inlineStr">
        <is>
          <t>牆面批土整平</t>
        </is>
      </c>
      <c r="C6" s="3" t="inlineStr">
        <is>
          <t>坪</t>
        </is>
      </c>
      <c r="D6" s="6" t="n">
        <v>800</v>
      </c>
      <c r="E6" s="3" t="n">
        <v>60</v>
      </c>
      <c r="F6" s="6">
        <f>D6*E6</f>
        <v/>
      </c>
    </row>
    <row r="7">
      <c r="A7" s="3" t="n">
        <v>6</v>
      </c>
      <c r="B7" s="3" t="inlineStr">
        <is>
          <t>天花板批土整平</t>
        </is>
      </c>
      <c r="C7" s="3" t="inlineStr">
        <is>
          <t>坪</t>
        </is>
      </c>
      <c r="D7" s="6" t="n">
        <v>900</v>
      </c>
      <c r="E7" s="3" t="n">
        <v>25</v>
      </c>
      <c r="F7" s="6">
        <f>D7*E7</f>
        <v/>
      </c>
    </row>
    <row r="8">
      <c r="A8" s="3" t="n">
        <v>7</v>
      </c>
      <c r="B8" s="3" t="inlineStr">
        <is>
          <t>乳膠漆施作（牆面，含底漆+兩道面漆）</t>
        </is>
      </c>
      <c r="C8" s="3" t="inlineStr">
        <is>
          <t>坪</t>
        </is>
      </c>
      <c r="D8" s="6" t="n">
        <v>600</v>
      </c>
      <c r="E8" s="3" t="n">
        <v>60</v>
      </c>
      <c r="F8" s="6">
        <f>D8*E8</f>
        <v/>
      </c>
    </row>
    <row r="9">
      <c r="A9" s="3" t="n">
        <v>8</v>
      </c>
      <c r="B9" s="3" t="inlineStr">
        <is>
          <t>乳膠漆施作（天花板）</t>
        </is>
      </c>
      <c r="C9" s="3" t="inlineStr">
        <is>
          <t>坪</t>
        </is>
      </c>
      <c r="D9" s="6" t="n">
        <v>700</v>
      </c>
      <c r="E9" s="3" t="n">
        <v>25</v>
      </c>
      <c r="F9" s="6">
        <f>D9*E9</f>
        <v/>
      </c>
    </row>
    <row r="10">
      <c r="A10" s="3" t="n">
        <v>9</v>
      </c>
      <c r="B10" s="3" t="inlineStr">
        <is>
          <t>特殊塗料（珪藻土/礦物漆）</t>
        </is>
      </c>
      <c r="C10" s="3" t="inlineStr">
        <is>
          <t>坪</t>
        </is>
      </c>
      <c r="D10" s="6" t="n">
        <v>2500</v>
      </c>
      <c r="E10" s="3" t="n">
        <v>10</v>
      </c>
      <c r="F10" s="6">
        <f>D10*E10</f>
        <v/>
      </c>
    </row>
    <row r="11">
      <c r="A11" s="3" t="n">
        <v>10</v>
      </c>
      <c r="B11" s="3" t="inlineStr">
        <is>
          <t>矽利康收邊</t>
        </is>
      </c>
      <c r="C11" s="3" t="inlineStr">
        <is>
          <t>式</t>
        </is>
      </c>
      <c r="D11" s="6" t="n">
        <v>3000</v>
      </c>
      <c r="E11" s="3" t="n">
        <v>1</v>
      </c>
      <c r="F11" s="6">
        <f>D11*E11</f>
        <v/>
      </c>
    </row>
    <row r="12">
      <c r="A12" s="2" t="inlineStr">
        <is>
          <t>小計</t>
        </is>
      </c>
      <c r="B12" s="7" t="n"/>
      <c r="C12" s="7" t="n"/>
      <c r="D12" s="7" t="n"/>
      <c r="E12" s="8" t="n"/>
      <c r="F12" s="9">
        <f>SUM(F2:F11)</f>
        <v/>
      </c>
    </row>
  </sheetData>
  <mergeCells count="1">
    <mergeCell ref="A12:E1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11"/>
  <sheetViews>
    <sheetView workbookViewId="0">
      <selection activeCell="A1" sqref="A1"/>
    </sheetView>
  </sheetViews>
  <sheetFormatPr baseColWidth="8" defaultRowHeight="15"/>
  <cols>
    <col width="25" customWidth="1" min="1" max="1"/>
    <col width="40" customWidth="1" min="2" max="2"/>
    <col width="16" customWidth="1" min="3" max="3"/>
  </cols>
  <sheetData>
    <row r="1">
      <c r="A1" s="5" t="inlineStr">
        <is>
          <t>工程類別</t>
        </is>
      </c>
      <c r="B1" s="5" t="inlineStr">
        <is>
          <t>說明</t>
        </is>
      </c>
      <c r="C1" s="5" t="inlineStr">
        <is>
          <t>金額（NT$）</t>
        </is>
      </c>
    </row>
    <row r="2">
      <c r="A2" s="2" t="inlineStr">
        <is>
          <t>拆除保護工程</t>
        </is>
      </c>
      <c r="B2" s="3" t="inlineStr">
        <is>
          <t>依「拆除保護工程」Sheet</t>
        </is>
      </c>
      <c r="C2" s="6">
        <f>'🔨 拆除保護工程'!F10</f>
        <v/>
      </c>
    </row>
    <row r="3">
      <c r="A3" s="2" t="inlineStr">
        <is>
          <t>水電工程</t>
        </is>
      </c>
      <c r="B3" s="3" t="inlineStr">
        <is>
          <t>依「水電工程」Sheet</t>
        </is>
      </c>
      <c r="C3" s="6">
        <f>'💡 水電工程'!F13</f>
        <v/>
      </c>
    </row>
    <row r="4">
      <c r="A4" s="2" t="inlineStr">
        <is>
          <t>木作工程</t>
        </is>
      </c>
      <c r="B4" s="3" t="inlineStr">
        <is>
          <t>依「木作工程」Sheet</t>
        </is>
      </c>
      <c r="C4" s="6">
        <f>'🪵 木作工程'!F12</f>
        <v/>
      </c>
    </row>
    <row r="5">
      <c r="A5" s="2" t="inlineStr">
        <is>
          <t>泥作油漆工程</t>
        </is>
      </c>
      <c r="B5" s="3" t="inlineStr">
        <is>
          <t>依「泥作油漆工程」Sheet</t>
        </is>
      </c>
      <c r="C5" s="6">
        <f>'🎨 泥作油漆工程'!F12</f>
        <v/>
      </c>
    </row>
    <row r="6">
      <c r="A6" s="2" t="inlineStr">
        <is>
          <t>設計費</t>
        </is>
      </c>
      <c r="B6" s="3" t="inlineStr">
        <is>
          <t>設計規劃費（含 3D 效果圖）</t>
        </is>
      </c>
      <c r="C6" s="6" t="n">
        <v>35000</v>
      </c>
    </row>
    <row r="7">
      <c r="A7" s="2" t="inlineStr">
        <is>
          <t>工程管理費（5%）</t>
        </is>
      </c>
      <c r="B7" s="3" t="inlineStr">
        <is>
          <t>工地監工、協調、品管</t>
        </is>
      </c>
      <c r="C7" s="6">
        <f>ROUND(SUM(C2:C6)*0.05,0)</f>
        <v/>
      </c>
    </row>
    <row r="8">
      <c r="A8" s="2" t="inlineStr">
        <is>
          <t>廢棄物清運追加</t>
        </is>
      </c>
      <c r="B8" s="3" t="inlineStr">
        <is>
          <t>如超出原估車次</t>
        </is>
      </c>
      <c r="C8" s="6" t="n">
        <v>0</v>
      </c>
    </row>
    <row r="9">
      <c r="A9" s="2" t="inlineStr">
        <is>
          <t>工程總價（未稅）</t>
        </is>
      </c>
      <c r="C9" s="9">
        <f>SUM(C2:C8)</f>
        <v/>
      </c>
    </row>
    <row r="10">
      <c r="A10" s="2" t="inlineStr">
        <is>
          <t>營業稅（5%）</t>
        </is>
      </c>
      <c r="C10" s="9">
        <f>ROUND(C9*0.05,0)</f>
        <v/>
      </c>
    </row>
    <row r="11">
      <c r="A11" s="2" t="inlineStr">
        <is>
          <t>工程總價（含稅）</t>
        </is>
      </c>
      <c r="C11" s="10">
        <f>C9+C10</f>
        <v/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22" customWidth="1" min="1" max="1"/>
    <col width="55" customWidth="1" min="2" max="2"/>
  </cols>
  <sheetData>
    <row r="1">
      <c r="A1" s="11" t="inlineStr">
        <is>
          <t>付款條件與注意事項</t>
        </is>
      </c>
    </row>
    <row r="3">
      <c r="A3" s="2" t="inlineStr">
        <is>
          <t>簽約訂金</t>
        </is>
      </c>
      <c r="B3" s="3" t="inlineStr">
        <is>
          <t>總工程款的 30%，簽約後 3 個工作天內繳交</t>
        </is>
      </c>
    </row>
    <row r="4">
      <c r="A4" s="2" t="inlineStr">
        <is>
          <t>木作完工款</t>
        </is>
      </c>
      <c r="B4" s="3" t="inlineStr">
        <is>
          <t>總工程款的 30%，木作、水電工程完工驗收後</t>
        </is>
      </c>
    </row>
    <row r="5">
      <c r="A5" s="2" t="inlineStr">
        <is>
          <t>油漆完工款</t>
        </is>
      </c>
      <c r="B5" s="3" t="inlineStr">
        <is>
          <t>總工程款的 30%，油漆、泥作完工驗收後</t>
        </is>
      </c>
    </row>
    <row r="6">
      <c r="A6" s="2" t="inlineStr">
        <is>
          <t>驗收尾款</t>
        </is>
      </c>
      <c r="B6" s="3" t="inlineStr">
        <is>
          <t>總工程款的 10%，全案完工驗收合格後 7 天內</t>
        </is>
      </c>
    </row>
    <row r="7">
      <c r="A7" s="2" t="inlineStr">
        <is>
          <t>追加變更</t>
        </is>
      </c>
      <c r="B7" s="3" t="inlineStr">
        <is>
          <t>施工中如有設計變更或追加項目，須雙方書面確認後始得施作</t>
        </is>
      </c>
    </row>
    <row r="8">
      <c r="A8" s="2" t="inlineStr">
        <is>
          <t>保固期</t>
        </is>
      </c>
      <c r="B8" s="3" t="inlineStr">
        <is>
          <t>完工驗收後保固 1 年（人為損壞除外）</t>
        </is>
      </c>
    </row>
    <row r="9">
      <c r="A9" s="2" t="inlineStr">
        <is>
          <t>工期延誤</t>
        </is>
      </c>
      <c r="B9" s="3" t="inlineStr">
        <is>
          <t>如因甲方因素延誤，工期順延；如因乙方因素延誤超過 14 天，每日罰款總工程款 0.1%</t>
        </is>
      </c>
    </row>
    <row r="10">
      <c r="A10" s="2" t="inlineStr">
        <is>
          <t>不可抗力</t>
        </is>
      </c>
      <c r="B10" s="3" t="inlineStr">
        <is>
          <t>因天災、政府法令等不可抗力因素，雙方協商調整工期與費用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22" customWidth="1" min="1" max="1"/>
    <col width="20" customWidth="1" min="2" max="2"/>
    <col width="20" customWidth="1" min="3" max="3"/>
  </cols>
  <sheetData>
    <row r="1">
      <c r="A1" s="11" t="inlineStr">
        <is>
          <t>手動報價 vs 恆遠線上系統</t>
        </is>
      </c>
    </row>
    <row r="2">
      <c r="A2" s="5" t="inlineStr">
        <is>
          <t>功能比較</t>
        </is>
      </c>
      <c r="B2" s="5" t="inlineStr">
        <is>
          <t>手動 Excel</t>
        </is>
      </c>
      <c r="C2" s="5" t="inlineStr">
        <is>
          <t>恆遠線上系統</t>
        </is>
      </c>
    </row>
    <row r="3">
      <c r="A3" s="12" t="inlineStr">
        <is>
          <t>報價製作時間</t>
        </is>
      </c>
      <c r="B3" s="12" t="inlineStr">
        <is>
          <t>30–60 分鐘</t>
        </is>
      </c>
      <c r="C3" s="12" t="inlineStr">
        <is>
          <t>5–8 分鐘</t>
        </is>
      </c>
    </row>
    <row r="4">
      <c r="A4" s="12" t="inlineStr">
        <is>
          <t>自動計算費用</t>
        </is>
      </c>
      <c r="B4" s="12" t="inlineStr">
        <is>
          <t>❌</t>
        </is>
      </c>
      <c r="C4" s="12" t="inlineStr">
        <is>
          <t>✅</t>
        </is>
      </c>
    </row>
    <row r="5">
      <c r="A5" s="12" t="inlineStr">
        <is>
          <t>客戶線上簽名</t>
        </is>
      </c>
      <c r="B5" s="12" t="inlineStr">
        <is>
          <t>❌</t>
        </is>
      </c>
      <c r="C5" s="12" t="inlineStr">
        <is>
          <t>✅</t>
        </is>
      </c>
    </row>
    <row r="6">
      <c r="A6" s="12" t="inlineStr">
        <is>
          <t>一鍵發送 PDF</t>
        </is>
      </c>
      <c r="B6" s="12" t="inlineStr">
        <is>
          <t>❌</t>
        </is>
      </c>
      <c r="C6" s="12" t="inlineStr">
        <is>
          <t>✅</t>
        </is>
      </c>
    </row>
    <row r="7">
      <c r="A7" s="12" t="inlineStr">
        <is>
          <t>追蹤客戶是否開啟</t>
        </is>
      </c>
      <c r="B7" s="12" t="inlineStr">
        <is>
          <t>❌</t>
        </is>
      </c>
      <c r="C7" s="12" t="inlineStr">
        <is>
          <t>✅</t>
        </is>
      </c>
    </row>
    <row r="8">
      <c r="A8" s="12" t="inlineStr">
        <is>
          <t>多人協作</t>
        </is>
      </c>
      <c r="B8" s="12" t="inlineStr">
        <is>
          <t>❌</t>
        </is>
      </c>
      <c r="C8" s="12" t="inlineStr">
        <is>
          <t>✅</t>
        </is>
      </c>
    </row>
    <row r="9">
      <c r="A9" s="12" t="inlineStr">
        <is>
          <t>歷史報價查詢</t>
        </is>
      </c>
      <c r="B9" s="12" t="inlineStr">
        <is>
          <t>需手動整理</t>
        </is>
      </c>
      <c r="C9" s="12" t="inlineStr">
        <is>
          <t>✅ 自動存檔</t>
        </is>
      </c>
    </row>
    <row r="10">
      <c r="A10" s="12" t="inlineStr">
        <is>
          <t>請款單一鍵生成</t>
        </is>
      </c>
      <c r="B10" s="12" t="inlineStr">
        <is>
          <t>❌</t>
        </is>
      </c>
      <c r="C10" s="12" t="inlineStr">
        <is>
          <t>✅</t>
        </is>
      </c>
    </row>
    <row r="12">
      <c r="A12" s="4" t="inlineStr">
        <is>
          <t>立即免費試用 → https://quote.foreverwebs.com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2026-03-20T08:25:54Z</dcterms:created>
  <dcterms:modified xmlns:dcterms="http://purl.org/dc/terms/" xmlns:xsi="http://www.w3.org/2001/XMLSchema-instance" xsi:type="dcterms:W3CDTF">2026-03-20T08:25:54Z</dcterms:modified>
</cp:coreProperties>
</file>